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8F8F113D-B79A-477E-922F-E80F99AA2DA5}" xr6:coauthVersionLast="37" xr6:coauthVersionMax="47" xr10:uidLastSave="{00000000-0000-0000-0000-000000000000}"/>
  <bookViews>
    <workbookView xWindow="0" yWindow="0" windowWidth="28800" windowHeight="1186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F4" i="1" l="1"/>
  <c r="F3" i="1"/>
  <c r="F2" i="1"/>
  <c r="F5" i="1" l="1"/>
</calcChain>
</file>

<file path=xl/sharedStrings.xml><?xml version="1.0" encoding="utf-8"?>
<sst xmlns="http://schemas.openxmlformats.org/spreadsheetml/2006/main" count="21" uniqueCount="21">
  <si>
    <t>Театр/ спектакли (название, количество спектаклей, даты, время проведения, длительность, возрастной ценз)</t>
  </si>
  <si>
    <t>Билеты (примерно по 10-20 билетов всего на каждый показ для незрячих/слабовидящих и их сопровождающих)</t>
  </si>
  <si>
    <t>Всего</t>
  </si>
  <si>
    <t>Итого:</t>
  </si>
  <si>
    <t>Из сторонненого бюджета</t>
  </si>
  <si>
    <t>Из собственных средств</t>
  </si>
  <si>
    <t>Гонорар тифлокомментатора за создание тк (350 р/мин спектакля+сверх еще 6% налогов по формуле: сумма гонорара за создание тк*100/94=общая сумма гонорара с налогами)</t>
  </si>
  <si>
    <t>Гонорар тифклокомментатора за проведение каждого прямого тк (70 р/мин спектакля+сверх еще 6% налогов по формуле: сумма гонорара за создание тк*100/94=общая сумма гонорара с налогами)</t>
  </si>
  <si>
    <t>Алые паруса: 2 показа - 09.09.2024 17.10.2024; 140 мин; 12+</t>
  </si>
  <si>
    <t>Сотворившая чудо: 3 показа - 15.11.2024, 16.12.2024, 23.12.2024, 100 мин; 12+</t>
  </si>
  <si>
    <t>140 мин.*350 руб.+6%=52 128 р.</t>
  </si>
  <si>
    <t>100 мин.*350 руб.+6%=37 234 р.</t>
  </si>
  <si>
    <t>60 мин.*350 руб.+6%=22 341 р.</t>
  </si>
  <si>
    <t>100 мин.*70 руб.*3= 21 000 в т.ч. 6%=22 340</t>
  </si>
  <si>
    <t>Доп.расходы
Работа куратора, администратора, налоги</t>
  </si>
  <si>
    <t>Репка: 4 показа - 26.01.2025, 12.02.2025, 3.03.2025, 15.04.2025 
60 мин; 3+</t>
  </si>
  <si>
    <t>140 мин.*70 руб.*2= 19 600 в т.ч. 6%=20 851</t>
  </si>
  <si>
    <t>60 мин.*70 руб.*4= 16 800 в т.ч. 6% = 17 873</t>
  </si>
  <si>
    <t>20 билетов*1000 руб.*2=40 000</t>
  </si>
  <si>
    <t>20 билетов*800 руб.*3 показа=48 000</t>
  </si>
  <si>
    <t>15 билетов*600 руб.*4 показа=36 000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</si>
</sst>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44" fontId="0" fillId="0" borderId="0" xfId="0" applyNumberFormat="1"/>
    <xf numFmtId="3" fontId="3" fillId="0" borderId="4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sqref="A1:F1"/>
    </sheetView>
  </sheetViews>
  <sheetFormatPr defaultRowHeight="15" x14ac:dyDescent="0.25"/>
  <cols>
    <col min="1" max="1" width="33.85546875" customWidth="1"/>
    <col min="2" max="2" width="35.140625" customWidth="1"/>
    <col min="3" max="3" width="37.42578125" customWidth="1"/>
    <col min="4" max="4" width="41.5703125" customWidth="1"/>
    <col min="5" max="5" width="17.28515625" customWidth="1"/>
    <col min="6" max="6" width="19.28515625" customWidth="1"/>
  </cols>
  <sheetData>
    <row r="1" spans="1:6" ht="77.25" thickBot="1" x14ac:dyDescent="0.3">
      <c r="A1" s="16" t="s">
        <v>0</v>
      </c>
      <c r="B1" s="17" t="s">
        <v>1</v>
      </c>
      <c r="C1" s="17" t="s">
        <v>6</v>
      </c>
      <c r="D1" s="17" t="s">
        <v>7</v>
      </c>
      <c r="E1" s="17" t="s">
        <v>14</v>
      </c>
      <c r="F1" s="17" t="s">
        <v>2</v>
      </c>
    </row>
    <row r="2" spans="1:6" ht="30.75" thickBot="1" x14ac:dyDescent="0.3">
      <c r="A2" s="5" t="s">
        <v>8</v>
      </c>
      <c r="B2" s="6" t="s">
        <v>18</v>
      </c>
      <c r="C2" s="6" t="s">
        <v>10</v>
      </c>
      <c r="D2" s="6" t="s">
        <v>16</v>
      </c>
      <c r="E2" s="6" t="s">
        <v>4</v>
      </c>
      <c r="F2" s="3">
        <f>40000+52128+20851</f>
        <v>112979</v>
      </c>
    </row>
    <row r="3" spans="1:6" ht="45.75" thickBot="1" x14ac:dyDescent="0.3">
      <c r="A3" s="7" t="s">
        <v>9</v>
      </c>
      <c r="B3" s="6" t="s">
        <v>19</v>
      </c>
      <c r="C3" s="6" t="s">
        <v>11</v>
      </c>
      <c r="D3" s="6" t="s">
        <v>13</v>
      </c>
      <c r="E3" s="8" t="s">
        <v>5</v>
      </c>
      <c r="F3" s="3">
        <f>48000+37234+22340</f>
        <v>107574</v>
      </c>
    </row>
    <row r="4" spans="1:6" ht="45.75" thickBot="1" x14ac:dyDescent="0.3">
      <c r="A4" s="9" t="s">
        <v>15</v>
      </c>
      <c r="B4" s="10" t="s">
        <v>20</v>
      </c>
      <c r="C4" s="6" t="s">
        <v>12</v>
      </c>
      <c r="D4" s="11" t="s">
        <v>17</v>
      </c>
      <c r="E4" s="12">
        <v>3233</v>
      </c>
      <c r="F4" s="4">
        <f>36000+22341+17873+3233</f>
        <v>79447</v>
      </c>
    </row>
    <row r="5" spans="1:6" ht="15.75" thickBot="1" x14ac:dyDescent="0.3">
      <c r="A5" s="13" t="s">
        <v>3</v>
      </c>
      <c r="B5" s="14"/>
      <c r="C5" s="14"/>
      <c r="D5" s="14"/>
      <c r="E5" s="15"/>
      <c r="F5" s="2">
        <f>SUM(F2:F4)</f>
        <v>300000</v>
      </c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</sheetData>
  <mergeCells count="1">
    <mergeCell ref="A5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2024-04-04T12:15:24Z</dcterms:modified>
</cp:coreProperties>
</file>